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pe4KhNGH1y1yy5q4/vW08PwPBycOez2ny3DQRW8RBazMwQ6QytGolbc9k4ECA70pBpurTFtqTU5Iv+T5ofPI5Q==" workbookSaltValue="gE6fGXghM8103/PUBK92k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Y489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<sst xmlns="http://schemas.openxmlformats.org/spreadsheetml/2006/main" count="1083" uniqueCount="1064">
  <si>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</si>
  <si>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</si>
  <si>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</si>
  <si>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</si>
  <si>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</si>
  <si>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</si>
  <si>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</si>
  <si>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</si>
  <si>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</si>
  <si>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</si>
  <si>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</si>
  <si>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</si>
  <si>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</si>
  <si>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</si>
  <si>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</si>
  <si>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</si>
  <si>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</si>
  <si>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</si>
  <si>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</si>
  <si>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</si>
  <si>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</si>
  <si>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</si>
  <si>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</si>
  <si>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</si>
  <si>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</si>
  <si>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</si>
  <si>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</si>
  <si>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</si>
  <si>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</si>
  <si>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</si>
  <si>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</si>
  <si>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</si>
  <si>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</si>
  <si>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</si>
  <si>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</si>
  <si>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</si>
  <si>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</si>
  <si>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</si>
  <si>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</si>
  <si>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</si>
  <si>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</si>
  <si>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</si>
  <si>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</si>
  <si>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</si>
  <si>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</si>
  <si>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</si>
  <si>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</si>
  <si>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</si>
  <si>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</si>
  <si>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</si>
  <si>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</si>
  <si>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</si>
  <si>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</si>
  <si>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</si>
  <si>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</si>
  <si>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</si>
  <si>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</si>
  <si>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</si>
  <si>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</si>
  <si>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</si>
  <si>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</si>
  <si>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</si>
  <si>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</si>
  <si>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</si>
  <si>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</si>
  <si>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</si>
  <si>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</si>
  <si>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</si>
  <si>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</si>
  <si>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</si>
  <si>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</si>
  <si>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</si>
  <si>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</si>
  <si>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</si>
  <si>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</si>
  <si>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</si>
  <si>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</si>
  <si>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</si>
  <si>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</si>
  <si>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</si>
  <si>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</si>
  <si>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</si>
  <si>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</si>
  <si>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</si>
  <si>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</si>
  <si>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</si>
  <si>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</si>
  <si>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</si>
  <si>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</si>
  <si>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</si>
  <si>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</si>
  <si>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</si>
  <si>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</si>
  <si>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</si>
  <si>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</si>
  <si>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</si>
  <si>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</si>
  <si>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</si>
  <si>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</si>
  <si>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</si>
  <si>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</si>
  <si>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</si>
  <si>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</si>
  <si>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</si>
  <si>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</si>
  <si>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</si>
  <si>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</si>
  <si>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</si>
  <si>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</si>
  <si>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</si>
  <si>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</si>
  <si>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</si>
  <si>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</si>
  <si>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</si>
  <si>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</si>
  <si>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</si>
  <si>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</si>
  <si>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</si>
  <si>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</si>
  <si>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</si>
  <si>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</si>
  <si>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</si>
  <si>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</si>
  <si>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</si>
  <si>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</si>
  <si>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</si>
  <si>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</si>
  <si>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</si>
  <si>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</si>
  <si>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</si>
  <si>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</si>
  <si>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</si>
  <si>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</si>
  <si>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</si>
  <si>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</si>
  <si>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</si>
  <si>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</si>
  <si>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</si>
  <si>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</si>
  <si>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</si>
  <si>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</si>
  <si>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</si>
  <si>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</si>
  <si>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</si>
  <si>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</si>
  <si>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</si>
  <si>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</si>
  <si>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</si>
  <si>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</si>
  <si>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</si>
  <si>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</si>
  <si>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</si>
  <si>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</si>
  <si>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</si>
  <si>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</si>
  <si>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</si>
  <si>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</si>
  <si>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</si>
  <si>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</si>
  <si>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</si>
  <si>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</si>
  <si>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</si>
  <si>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</si>
  <si>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</si>
  <si>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</si>
  <si>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</si>
  <si>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</si>
  <si>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</si>
  <si>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</si>
  <si>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</si>
  <si>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</si>
  <si>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</si>
  <si>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</si>
  <si>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</si>
  <si>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</si>
  <si>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</si>
  <si>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</si>
  <si>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</si>
  <si>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</si>
  <si>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</si>
  <si>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</si>
  <si>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</si>
  <si>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</si>
  <si>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</si>
  <si>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</si>
  <si>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</si>
  <si>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</si>
  <si>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</si>
  <si>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</si>
  <si>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</si>
  <si>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</si>
  <si>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</si>
  <si>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</si>
  <si>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</si>
  <si>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</si>
  <si>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</si>
  <si>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</si>
  <si>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</si>
  <si>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</si>
  <si>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</si>
  <si>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</si>
  <si>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</si>
  <si>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</si>
  <si>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</si>
  <si>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</si>
  <si>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</si>
  <si>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</si>
  <si>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</si>
  <si>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</si>
  <si>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</si>
  <si>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</si>
  <si>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</si>
  <si>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</si>
  <si>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</si>
  <si>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</si>
  <si>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</si>
  <si>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</si>
  <si>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</si>
  <si>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</si>
  <si>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</si>
  <si>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</si>
  <si>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</si>
  <si>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</si>
  <si>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</si>
  <si>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</si>
  <si>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</si>
  <si>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</si>
  <si>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</si>
  <si>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</si>
  <si>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</si>
  <si>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</si>
  <si>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</si>
  <si>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</si>
  <si>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</si>
  <si>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</si>
  <si>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</si>
  <si>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</si>
  <si>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</si>
  <si>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</si>
  <si>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</si>
  <si>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</si>
  <si>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</si>
  <si>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</si>
  <si>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</si>
  <si>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</si>
  <si>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</si>
  <si>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</si>
  <si>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</si>
  <si>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</si>
  <si>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</si>
  <si>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</si>
  <si>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</si>
  <si>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</si>
  <si>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</si>
  <si>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</si>
  <si>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</si>
  <si>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</si>
  <si>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</si>
  <si>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</si>
  <si>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</si>
  <si>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</si>
  <si>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</si>
  <si>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</si>
  <si>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</si>
  <si>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</si>
  <si>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</si>
  <si>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</si>
  <si>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</si>
  <si>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</si>
  <si>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</si>
  <si>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</si>
  <si>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</si>
  <si>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</si>
  <si>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</si>
  <si>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</si>
  <si>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</si>
  <si>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</si>
  <si>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</si>
  <si>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</si>
  <si>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</si>
  <si>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</si>
  <si>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</si>
  <si>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</si>
  <si>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</si>
  <si>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</si>
  <si>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</si>
  <si>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</si>
  <si>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</si>
  <si>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</si>
  <si>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</si>
  <si>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</si>
  <si>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</si>
  <si>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</si>
  <si>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</si>
  <si>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</si>
  <si>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</si>
  <si>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</si>
  <si>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</si>
  <si>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</si>
  <si>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</si>
  <si>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</si>
  <si>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</si>
  <si>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</si>
  <si>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</si>
  <si>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</si>
  <si>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</si>
  <si>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</si>
  <si>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</si>
  <si>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</si>
  <si>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</si>
  <si>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</si>
  <si>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</si>
  <si>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</si>
  <si>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</si>
  <si>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</si>
  <si>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</si>
  <si>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</si>
  <si>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</si>
  <si>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</si>
  <si>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</si>
  <si>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</si>
  <si>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</si>
  <si>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</si>
  <si>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</si>
  <si>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</si>
  <si>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</si>
  <si>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</si>
  <si>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</si>
  <si>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</si>
  <si>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</si>
  <si>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</si>
  <si>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</si>
  <si>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</si>
  <si>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</si>
  <si>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</si>
  <si>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</si>
  <si>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</si>
  <si>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</si>
  <si>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</si>
  <si>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</si>
  <si>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</si>
  <si>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</si>
  <si>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</si>
  <si>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</si>
  <si>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</si>
  <si>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</si>
  <si>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</si>
  <si>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</si>
  <si>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</si>
  <si>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</si>
  <si>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</si>
  <si>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</si>
  <si>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</si>
  <si>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</si>
  <si>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</si>
  <si>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</si>
  <si>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</si>
  <si>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</si>
  <si>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</si>
  <si>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</si>
  <si>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</si>
  <si>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</si>
  <si>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</si>
  <si>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</si>
  <si>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</si>
  <si>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</si>
  <si>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</si>
  <si>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</si>
  <si>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</si>
  <si>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</si>
  <si>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</si>
  <si>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</si>
  <si>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</si>
  <si>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</si>
  <si>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</si>
  <si>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</si>
  <si>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</si>
  <si>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</si>
  <si>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</si>
  <si>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</si>
  <si>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</si>
  <si>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</si>
  <si>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</si>
  <si>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</si>
  <si>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</si>
  <si>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</si>
  <si>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</si>
  <si>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</si>
  <si>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</si>
  <si>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</si>
  <si>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</si>
  <si>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</si>
  <si>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</si>
  <si>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</si>
  <si>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</si>
  <si>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</si>
  <si>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</si>
  <si>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</si>
  <si>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</si>
  <si>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</si>
  <si>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</si>
  <si>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</si>
  <si>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</si>
  <si>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</si>
  <si>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</si>
  <si>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</si>
  <si>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</si>
  <si>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</si>
  <si>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</si>
  <si>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</si>
  <si>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</si>
  <si>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</si>
  <si>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</si>
  <si>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</si>
  <si>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</si>
  <si>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</si>
  <si>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</si>
  <si>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</si>
  <si>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</si>
  <si>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</si>
  <si>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</si>
  <si>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</si>
  <si>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</si>
  <si>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</si>
  <si>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</si>
  <si>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</si>
  <si>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</si>
  <si>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</si>
  <si>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</si>
  <si>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</si>
  <si>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</si>
  <si>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</si>
  <si>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</si>
  <si>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</si>
  <si>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</si>
  <si>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</si>
  <si>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</si>
  <si>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</si>
  <si>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</si>
  <si>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</si>
  <si>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</si>
  <si>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</si>
  <si>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</si>
  <si>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</si>
  <si>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</si>
  <si>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</si>
  <si>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</si>
  <si>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</si>
  <si>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</si>
  <si>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</si>
  <si>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</si>
  <si>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</si>
  <si>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</si>
  <si>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</si>
  <si>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</si>
  <si>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</si>
  <si>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</si>
  <si>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</si>
  <si>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</si>
  <si>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</si>
  <si>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</si>
  <si>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</si>
  <si>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</si>
  <si>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</si>
  <si>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</si>
  <si>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</si>
  <si>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</si>
  <si>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</si>
  <si>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</si>
  <si>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</si>
  <si>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</si>
  <si>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</si>
  <si>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</si>
  <si>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</si>
  <si>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</si>
  <si>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</si>
  <si>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</si>
  <si>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</si>
  <si>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</si>
  <si>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</si>
  <si>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</si>
  <si>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</si>
  <si>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</si>
  <si>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</si>
  <si>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</si>
  <si>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</si>
  <si>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</si>
  <si>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</si>
  <si>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</si>
  <si>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</si>
  <si>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</si>
  <si>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</si>
  <si>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</si>
  <si>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</si>
  <si>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</si>
  <si>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</si>
  <si>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</si>
  <si>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</si>
  <si>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</si>
  <si>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</si>
  <si>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</si>
  <si>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</si>
  <si>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</si>
  <si>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</si>
  <si>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</si>
  <si>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</si>
  <si>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</si>
  <si>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</si>
  <si>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</si>
  <si>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</si>
  <si>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</si>
  <si>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</si>
  <si>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</si>
  <si>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</si>
  <si>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</si>
  <si>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</si>
  <si>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</si>
  <si>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</si>
  <si>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</si>
  <si>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</si>
  <si>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</si>
  <si>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</si>
  <si>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</si>
  <si>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</si>
  <si>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</si>
  <si>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</si>
  <si>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</si>
  <si>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</si>
  <si>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</si>
  <si>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</si>
  <si>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</si>
  <si>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</si>
  <si>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</si>
  <si>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</si>
  <si>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</si>
  <si>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</si>
  <si>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</si>
  <si>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</si>
  <si>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</si>
  <si>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</si>
  <si>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</si>
  <si>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</si>
  <si>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</si>
  <si>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</si>
  <si>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</si>
  <si>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</si>
  <si>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</si>
  <si>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</si>
  <si>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</si>
  <si>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</si>
  <si>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</si>
  <si>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</si>
  <si>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</si>
  <si>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</si>
  <si>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</si>
  <si>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</si>
  <si>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</si>
  <si>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</si>
  <si>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</si>
  <si>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</si>
  <si>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</si>
  <si>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</si>
  <si>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</si>
  <si>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</si>
  <si>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</si>
  <si>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</si>
  <si>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</si>
  <si>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</si>
  <si>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</si>
  <si>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</si>
  <si>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</si>
  <si>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</si>
  <si>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</si>
  <si>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</si>
  <si>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</si>
  <si>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</si>
  <si>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</si>
  <si>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</si>
  <si>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</si>
  <si>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</si>
  <si>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</si>
  <si>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</si>
  <si>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</si>
  <si>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</si>
  <si>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</si>
  <si>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</si>
  <si>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</si>
  <si>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</si>
  <si>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</si>
  <si>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</si>
  <si>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</si>
  <si>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</si>
  <si>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</si>
  <si>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</si>
  <si>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</si>
  <si>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</si>
  <si>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</si>
  <si>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</si>
  <si>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</si>
  <si>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</si>
  <si>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</si>
  <si>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</si>
  <si>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</si>
  <si>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</si>
  <si>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</si>
  <si>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</si>
  <si>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</si>
  <si>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</si>
  <si>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</si>
  <si>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</si>
  <si>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</si>
  <si>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</si>
  <si>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</si>
  <si>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</si>
  <si>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</si>
  <si>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</si>
  <si>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</si>
  <si>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</si>
  <si>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</si>
  <si>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</si>
  <si>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</si>
  <si>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</si>
  <si>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</si>
  <si>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</si>
  <si>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</si>
  <si>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</si>
  <si>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</si>
  <si>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</si>
  <si>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</si>
  <si>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</si>
  <si>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</si>
  <si>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</si>
  <si>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</si>
  <si>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</si>
  <si>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</si>
  <si>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</si>
  <si>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</si>
  <si>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</si>
  <si>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</si>
  <si>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</si>
  <si>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</si>
  <si>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</si>
  <si>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</si>
  <si>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</si>
  <si>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</si>
  <si>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</si>
  <si>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</si>
  <si>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</si>
  <si>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</si>
  <si>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</si>
  <si>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</si>
  <si>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</si>
  <si>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</si>
  <si>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</si>
  <si>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</si>
  <si>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</si>
  <si>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</si>
  <si>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</si>
  <si>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</si>
  <si>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</si>
  <si>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</si>
  <si>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</si>
  <si>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</si>
  <si>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</si>
  <si>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</si>
  <si>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</si>
  <si>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</si>
  <si>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</si>
  <si>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</si>
  <si>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</si>
  <si>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</si>
  <si>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</si>
  <si>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</si>
  <si>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</si>
  <si>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</si>
  <si>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</si>
  <si>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</si>
  <si>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</si>
  <si>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</si>
  <si>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</si>
  <si>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</si>
  <si>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</si>
  <si>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</si>
  <si>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</si>
  <si>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</si>
  <si>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</si>
  <si>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</si>
  <si>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</si>
  <si>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</si>
  <si>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</si>
  <si>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</si>
  <si>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</si>
  <si>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</si>
  <si>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</si>
  <si>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</si>
  <si>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</si>
  <si>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</si>
  <si>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</si>
  <si>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</si>
  <si>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</si>
  <si>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</si>
  <si>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</si>
  <si>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</si>
  <si>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</si>
  <si>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</si>
  <si>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</si>
  <si>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</si>
  <si>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</si>
  <si>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</si>
  <si>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</si>
  <si>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</si>
  <si>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</si>
  <si>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</si>
  <si>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</si>
  <si>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</si>
  <si>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</si>
  <si>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</si>
  <si>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</si>
  <si>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</si>
  <si>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</si>
  <si>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</si>
  <si>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</si>
  <si>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</si>
  <si>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</si>
  <si>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</si>
  <si>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</si>
  <si>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</si>
  <si>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</si>
  <si>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</si>
  <si>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</si>
  <si>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</si>
  <si>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</si>
  <si>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</si>
  <si>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</si>
  <si>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</si>
  <si>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</si>
  <si>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</si>
  <si>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</si>
  <si>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</si>
  <si>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</si>
  <si>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</si>
  <si>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</si>
  <si>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</si>
  <si>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</si>
  <si>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</si>
  <si>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</si>
  <si>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</si>
  <si>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</si>
  <si>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</si>
  <si>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</si>
  <si>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</si>
  <si>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</si>
  <si>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</si>
  <si>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</si>
  <si>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</si>
  <si>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</si>
  <si>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</si>
  <si>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</si>
  <si>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</si>
  <si>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</si>
  <si>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</si>
  <si>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</si>
  <si>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</si>
  <si>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</si>
  <si>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</si>
  <si>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</si>
  <si>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</si>
  <si>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</si>
  <si>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</si>
  <si>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</si>
  <si>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</si>
  <si>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</si>
  <si>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</si>
  <si>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</si>
  <si>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</si>
  <si>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</si>
  <si>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</si>
  <si>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</si>
  <si>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</si>
  <si>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</si>
  <si>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</si>
  <si>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</si>
  <si>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</si>
  <si>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</si>
  <si>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</si>
  <si>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</si>
  <si>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</si>
  <si>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</si>
  <si>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</si>
  <si>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</si>
  <si>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</si>
  <si>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</si>
  <si>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</si>
  <si>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</si>
  <si>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</si>
  <si>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</si>
  <si>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</si>
  <si>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</si>
  <si>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</si>
  <si>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</si>
  <si>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</si>
  <si>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</si>
  <si>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</si>
  <si>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</si>
  <si>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</si>
  <si>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</si>
  <si>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</si>
  <si>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</si>
  <si>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</si>
  <si>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</si>
  <si>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</si>
  <si>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</si>
  <si>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</si>
  <si>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</si>
  <si>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</si>
  <si>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</si>
  <si>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</si>
  <si>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</si>
  <si>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</si>
  <si>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</si>
  <si>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</si>
  <si>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</si>
  <si>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</si>
  <si>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</si>
  <si>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</si>
  <si>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</si>
  <si>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</si>
  <si>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</si>
  <si>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</si>
  <si>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</si>
  <si>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</si>
  <si>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</si>
  <si>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</si>
  <si>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</si>
  <si>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</si>
  <si>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</si>
  <si>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</si>
  <si>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</si>
  <si>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</si>
  <si>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</si>
  <si>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</si>
  <si>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</si>
  <si>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</si>
  <si>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</si>
  <si>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</si>
  <si>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</si>
  <si>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</si>
  <si>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</si>
  <si>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</si>
  <si>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</si>
  <si>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</si>
  <si>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</si>
  <si>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</si>
  <si>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</si>
  <si>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</si>
  <si>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</si>
  <si>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</si>
  <si>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</si>
  <si>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</si>
  <si>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</si>
  <si>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</si>
  <si>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</si>
  <si>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</si>
  <si>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</si>
  <si>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</si>
  <si>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</si>
  <si>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</si>
  <si>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</si>
  <si>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</si>
  <si>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</si>
  <si>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</si>
  <si>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</si>
  <si>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</si>
  <si>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</si>
  <si>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</si>
  <si>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</si>
  <si>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</si>
  <si>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</si>
  <si>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</si>
  <si>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</si>
  <si>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</si>
  <si>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</si>
  <si>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</si>
  <si>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</si>
  <si>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</si>
  <si>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</si>
  <si>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</si>
  <si>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</si>
  <si>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</si>
  <si>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</si>
  <si>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</si>
  <si>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</si>
  <si>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</si>
  <si>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</si>
  <si>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</si>
  <si>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</si>
  <si>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</si>
  <si>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</si>
  <si>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</si>
  <si>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</si>
  <si>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</si>
  <si>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</si>
  <si>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</si>
  <si>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</si>
  <si>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</si>
  <si>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</si>
  <si>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</si>
  <si>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</si>
  <si>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</si>
  <si>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</si>
  <si>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</si>
  <si>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</si>
  <si>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</si>
  <si>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</si>
  <si>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</si>
  <si>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</si>
  <si>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</si>
  <si>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</si>
  <si>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</si>
  <si>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</si>
  <si>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</si>
  <si>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</si>
  <si>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</si>
  <si>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</si>
  <si>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</si>
  <si>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</si>
  <si>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</si>
  <si>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</si>
  <si>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</si>
  <si>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</si>
  <si>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</si>
  <si>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</si>
  <si>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</si>
  <si>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</si>
  <si>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</si>
  <si>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</si>
  <si>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</si>
  <si>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</si>
  <si>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</si>
  <si>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</si>
  <si>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</si>
  <si>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</si>
  <si>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</si>
  <si>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</si>
  <si>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</si>
  <si>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</si>
  <si>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</si>
  <si>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</si>
  <si>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</si>
  <si>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</si>
  <si>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</si>
  <si>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</si>
  <si>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</si>
  <si>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</si>
  <si>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</si>
  <si>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</si>
  <si>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</si>
  <si>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</si>
  <si>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</si>
  <si>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</si>
  <si>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</si>
  <si>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</si>
  <si>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</si>
  <si>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</si>
  <si>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</si>
  <si>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</si>
  <si>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</si>
  <si>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</si>
  <si>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</si>
  <si>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</si>
  <si>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</si>
  <si>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</si>
  <si>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</si>
  <si>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</si>
  <si>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</si>
  <si>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</si>
  <si>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</si>
  <si>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</si>
  <si>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</si>
  <si>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</si>
  <si>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</si>
  <si>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</si>
  <si>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</si>
  <si>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</si>
  <si>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</si>
  <si>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</si>
  <si>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</si>
  <si>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</si>
  <si>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</si>
  <si>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</si>
  <si>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</si>
  <si>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</si>
  <si>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</si>
  <si>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</si>
  <si>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</si>
  <si>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</si>
  <si>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</si>
  <si>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</si>
  <si>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</si>
  <si>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</si>
  <si>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</si>
  <si>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</si>
  <si>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</si>
  <si>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</si>
  <si>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</si>
  <si>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</si>
  <si>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</si>
  <si>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</si>
  <si>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</si>
  <si>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</si>
  <si>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</si>
  <si>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</si>
  <si>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</si>
  <si>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</si>
  <si>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</si>
  <si>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</si>
  <si>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</si>
  <si>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</si>
  <si>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</si>
  <si>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</si>
  <si>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</si>
  <si>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</si>
  <si>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</si>
  <si>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</si>
  <si>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</si>
  <si>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</si>
  <si>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</si>
  <si>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</si>
  <si>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</si>
  <si>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</si>
  <si>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</si>
  <si>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</si>
  <si>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</si>
  <si>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</si>
  <si>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</si>
  <si>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</si>
  <si>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</si>
  <si>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</si>
  <si>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</si>
  <si>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</si>
  <si>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</si>
  <si>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</si>
  <si>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</si>
  <si>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</si>
  <si>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</si>
  <si>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</si>
  <si>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</si>
  <si>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</si>
  <si>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</si>
  <si>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</si>
  <si>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</si>
  <si>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</si>
  <si>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</si>
  <si>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</si>
  <si>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</si>
  <si>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</si>
  <si>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</si>
  <si>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</si>
  <si>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30 DE JUNIO DE 2021</t>
  </si>
  <si>
    <t>PROF. REYES MANCILLA ACEVES</t>
  </si>
  <si>
    <t>L.I. CESAR ZEPEDA CARRANZA</t>
  </si>
  <si>
    <t>PRESIDENTE MUNICIPAL</t>
  </si>
  <si>
    <t>ENCARGADO DE LA HACIENDA MPAL</t>
  </si>
  <si>
    <t>ASEJ2021-06-05-09-2021-1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</si>
</sst>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6924677.8700000001</v>
      </c>
      <c r="AY7" s="12">
        <f>AY8+AY29+AY35+AY40+AY72+AY81+AY102+AY114</f>
        <v>7308381.879999999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3946750.83</v>
      </c>
      <c r="AY8" s="14">
        <f>AY9+AY11+AY15+AY16+AY17+AY18+AY19+AY25+AY27</f>
        <v>4105953.57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6000</v>
      </c>
      <c r="AY9" s="16">
        <f>SUM(AY10)</f>
        <v>200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6000</v>
      </c>
      <c r="AY10" s="19">
        <v>200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3826012.04</v>
      </c>
      <c r="AY11" s="16">
        <f>SUM(AY12:AY14)</f>
        <v>3971351.32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3088954.24</v>
      </c>
      <c r="AY12" s="19">
        <v>3115188.82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737057.8</v>
      </c>
      <c r="AY13" s="19">
        <v>856162.5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88478.79</v>
      </c>
      <c r="AY19" s="16">
        <f>SUM(AY20:AY24)</f>
        <v>108542.25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0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88478.79</v>
      </c>
      <c r="AY24" s="19">
        <v>108542.25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26260</v>
      </c>
      <c r="AY27" s="16">
        <f>SUM(AY28)</f>
        <v>25860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26260</v>
      </c>
      <c r="AY28" s="19">
        <v>25860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2832246.95</v>
      </c>
      <c r="AY40" s="14">
        <f>AY41+AY46+AY47+AY62+AY68+AY70</f>
        <v>3073720.8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28489</v>
      </c>
      <c r="AY41" s="16">
        <f>SUM(AY42:AY45)</f>
        <v>33496.300000000003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19520</v>
      </c>
      <c r="AY42" s="19">
        <v>23960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8969</v>
      </c>
      <c r="AY44" s="19">
        <v>9536.2999999999993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2786620.33</v>
      </c>
      <c r="AY47" s="16">
        <f>SUM(AY48:AY61)</f>
        <v>3009376.11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163537</v>
      </c>
      <c r="AY48" s="19">
        <v>187690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129254.9</v>
      </c>
      <c r="AY49" s="19">
        <v>9686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15860.8</v>
      </c>
      <c r="AY50" s="19">
        <v>47932.78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9058.64</v>
      </c>
      <c r="AY52" s="19">
        <v>16075.5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12800</v>
      </c>
      <c r="AY56" s="19">
        <v>68004.55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2289935.9900000002</v>
      </c>
      <c r="AY57" s="19">
        <v>2411520.2799999998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37724</v>
      </c>
      <c r="AY59" s="19">
        <v>36347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31422</v>
      </c>
      <c r="AY60" s="19">
        <v>73043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97027</v>
      </c>
      <c r="AY61" s="19">
        <v>159077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17137.62</v>
      </c>
      <c r="AY62" s="16">
        <f>SUM(AY63:AY67)</f>
        <v>30848.39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0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17137.62</v>
      </c>
      <c r="AY67" s="19">
        <v>30848.39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145680.09</v>
      </c>
      <c r="AY72" s="14">
        <f>AY73+AY76+AY77+AY78+AY80</f>
        <v>128707.51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145680.09</v>
      </c>
      <c r="AY73" s="16">
        <f>SUM(AY74:AY75)</f>
        <v>128707.51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10853.5</v>
      </c>
      <c r="AY74" s="19">
        <v>18271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134826.59</v>
      </c>
      <c r="AY75" s="19">
        <v>110436.51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27073414.890000001</v>
      </c>
      <c r="AY117" s="12">
        <f>AY118+AY149</f>
        <v>36438159.339999996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27073414.890000001</v>
      </c>
      <c r="AY118" s="14">
        <f>AY119+AY132+AY135+AY140+AY146</f>
        <v>36438159.339999996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18127550.789999999</v>
      </c>
      <c r="AY119" s="16">
        <f>SUM(AY120:AY131)</f>
        <v>19955435.439999998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7715120.2599999998</v>
      </c>
      <c r="AY120" s="19">
        <v>14142898.57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9559101.7100000009</v>
      </c>
      <c r="AY121" s="19">
        <v>3078589.76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205210.7</v>
      </c>
      <c r="AY122" s="19">
        <v>261771.69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37754.160000000003</v>
      </c>
      <c r="AY123" s="19">
        <v>1239182.21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212591.9</v>
      </c>
      <c r="AY125" s="19">
        <v>383452.06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350938.26</v>
      </c>
      <c r="AY128" s="19">
        <v>769731.95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46833.8</v>
      </c>
      <c r="AY131" s="19">
        <v>79809.2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4407317.0299999993</v>
      </c>
      <c r="AY132" s="16">
        <f>SUM(AY133:AY134)</f>
        <v>8123079.6299999999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2175236.77</v>
      </c>
      <c r="AY133" s="19">
        <v>3702988.83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2232080.2599999998</v>
      </c>
      <c r="AY134" s="19">
        <v>4420090.8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4325201.54</v>
      </c>
      <c r="AY135" s="16">
        <f>SUM(AY136:AY139)</f>
        <v>8051920.6200000001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4325201.54</v>
      </c>
      <c r="AY139" s="19">
        <v>8051920.6200000001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213345.53</v>
      </c>
      <c r="AY140" s="16">
        <f>SUM(AY141:AY145)</f>
        <v>307723.65000000002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236.39</v>
      </c>
      <c r="AY141" s="19">
        <v>411.6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32026.92</v>
      </c>
      <c r="AY142" s="19">
        <v>56464.92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181082.22</v>
      </c>
      <c r="AY143" s="19">
        <v>250847.13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33998092.759999998</v>
      </c>
      <c r="AY184" s="26">
        <f>AY7+AY117+AY161</f>
        <v>43746541.219999999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16560339.709999999</v>
      </c>
      <c r="AY186" s="12">
        <f>AY187+AY222+AY287</f>
        <v>31846231.649999999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7865451.25</v>
      </c>
      <c r="AY187" s="14">
        <f>AY188+AY193+AY198+AY207+AY212+AY219</f>
        <v>17284733.559999999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6327165.75</v>
      </c>
      <c r="AY188" s="16">
        <f>SUM(AY189:AY192)</f>
        <v>12829358.4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933766.88</v>
      </c>
      <c r="AY189" s="19">
        <v>993189.6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5393398.8700000001</v>
      </c>
      <c r="AY191" s="19">
        <v>11836168.800000001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1294545.1100000001</v>
      </c>
      <c r="AY193" s="16">
        <f>SUM(AY194:AY197)</f>
        <v>2350311.5299999998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1294545.1100000001</v>
      </c>
      <c r="AY195" s="19">
        <v>2350311.5299999998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171020.22</v>
      </c>
      <c r="AY198" s="16">
        <f>SUM(AY199:AY206)</f>
        <v>1977005.63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78361.78</v>
      </c>
      <c r="AY200" s="19">
        <v>1759751.64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92658.44</v>
      </c>
      <c r="AY202" s="19">
        <v>217253.99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72720.17</v>
      </c>
      <c r="AY212" s="16">
        <f>SUM(AY213:AY218)</f>
        <v>128058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72720.17</v>
      </c>
      <c r="AY214" s="19">
        <v>128058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3901738.92</v>
      </c>
      <c r="AY222" s="14">
        <f>AY223+AY232+AY236+AY246+AY256+AY264+AY267+AY273+AY277</f>
        <v>6003266.96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447668.4</v>
      </c>
      <c r="AY223" s="16">
        <f>SUM(AY224:AY231)</f>
        <v>913430.49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166933.78</v>
      </c>
      <c r="AY224" s="19">
        <v>325595.96000000002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24126.11</v>
      </c>
      <c r="AY225" s="19">
        <v>79140.600000000006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18062.23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0</v>
      </c>
      <c r="AY227" s="19">
        <v>41307.589999999997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45052.08</v>
      </c>
      <c r="AY228" s="19">
        <v>43252.26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156654.20000000001</v>
      </c>
      <c r="AY229" s="19">
        <v>379899.08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36840</v>
      </c>
      <c r="AY231" s="19">
        <v>44235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143548.93</v>
      </c>
      <c r="AY232" s="16">
        <f>SUM(AY233:AY235)</f>
        <v>300250.17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127891.93</v>
      </c>
      <c r="AY233" s="19">
        <v>288999.84999999998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15657</v>
      </c>
      <c r="AY235" s="19">
        <v>11250.32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846384.45000000007</v>
      </c>
      <c r="AY246" s="16">
        <f>SUM(AY247:AY255)</f>
        <v>1024195.4299999999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76440.7</v>
      </c>
      <c r="AY247" s="19">
        <v>61481.17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52891.19</v>
      </c>
      <c r="AY248" s="19">
        <v>108315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2947.5</v>
      </c>
      <c r="AY249" s="19">
        <v>4683.95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14452</v>
      </c>
      <c r="AY250" s="19">
        <v>52774.2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262968.02</v>
      </c>
      <c r="AY252" s="19">
        <v>501829.85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121959.91</v>
      </c>
      <c r="AY253" s="19">
        <v>116512.57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66834.41</v>
      </c>
      <c r="AY254" s="19">
        <v>27565.32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247890.72</v>
      </c>
      <c r="AY255" s="19">
        <v>151033.37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648795.85999999987</v>
      </c>
      <c r="AY256" s="16">
        <f>SUM(AY257:AY263)</f>
        <v>827267.29999999993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111684.92</v>
      </c>
      <c r="AY258" s="19">
        <v>158498.65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64335.5</v>
      </c>
      <c r="AY259" s="19">
        <v>45889.84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20495.59</v>
      </c>
      <c r="AY260" s="19">
        <v>185845.58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341336.29</v>
      </c>
      <c r="AY262" s="19">
        <v>323626.99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110943.56</v>
      </c>
      <c r="AY263" s="19">
        <v>113406.24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1503487.45</v>
      </c>
      <c r="AY264" s="16">
        <f>SUM(AY265:AY266)</f>
        <v>2479524.11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1503487.45</v>
      </c>
      <c r="AY265" s="19">
        <v>2479524.11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34311.279999999999</v>
      </c>
      <c r="AY267" s="16">
        <f>SUM(AY268:AY272)</f>
        <v>23554.68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16431.400000000001</v>
      </c>
      <c r="AY268" s="19">
        <v>2088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14619.48</v>
      </c>
      <c r="AY269" s="19">
        <v>13691.48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3260.4</v>
      </c>
      <c r="AY270" s="19">
        <v>1992.6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5782.6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9417.7000000000007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9417.7000000000007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277542.55000000005</v>
      </c>
      <c r="AY277" s="16">
        <f>SUM(AY278:AY286)</f>
        <v>425627.08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47048.46</v>
      </c>
      <c r="AY278" s="19">
        <v>79260.22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13889.65</v>
      </c>
      <c r="AY279" s="19">
        <v>24364.37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6960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25951.599999999999</v>
      </c>
      <c r="AY281" s="19">
        <v>18551.88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99545.49</v>
      </c>
      <c r="AY283" s="19">
        <v>177241.06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91107.35</v>
      </c>
      <c r="AY285" s="19">
        <v>119249.55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4793149.5399999991</v>
      </c>
      <c r="AY287" s="14">
        <f>AY288+AY298+AY308+AY318+AY328+AY338+AY346+AY356+AY362</f>
        <v>8558231.129999999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2495817.86</v>
      </c>
      <c r="AY288" s="16">
        <v>4627824.5599999996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2424019.96</v>
      </c>
      <c r="AY289" s="19">
        <v>4476700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23661.06</v>
      </c>
      <c r="AY290" s="19">
        <v>29354.32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31608.82</v>
      </c>
      <c r="AY292" s="19">
        <v>65199.14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23136.97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16528.02</v>
      </c>
      <c r="AY295" s="19">
        <v>33434.129999999997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129954.8</v>
      </c>
      <c r="AY298" s="16">
        <f>SUM(AY299:AY307)</f>
        <v>499801.19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53708</v>
      </c>
      <c r="AY300" s="19">
        <v>88276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48720</v>
      </c>
      <c r="AY301" s="19">
        <v>82940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2900</v>
      </c>
      <c r="AY303" s="19">
        <v>1000.01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13258.8</v>
      </c>
      <c r="AY304" s="19">
        <v>288850.23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11368</v>
      </c>
      <c r="AY307" s="19">
        <v>38734.949999999997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14480</v>
      </c>
      <c r="AY308" s="16">
        <f>SUM(AY309:AY317)</f>
        <v>611633.24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506521.48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54538.559999999998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1395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14480</v>
      </c>
      <c r="AY317" s="19">
        <v>49178.2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171043.53</v>
      </c>
      <c r="AY318" s="16">
        <f>SUM(AY319:AY327)</f>
        <v>282997.29000000004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42619.57</v>
      </c>
      <c r="AY319" s="19">
        <v>81314.12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128423.96</v>
      </c>
      <c r="AY322" s="19">
        <v>201683.17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730153.52</v>
      </c>
      <c r="AY328" s="16">
        <f>SUM(AY329:AY337)</f>
        <v>1265246.79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20404.400000000001</v>
      </c>
      <c r="AY329" s="19">
        <v>16874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3248</v>
      </c>
      <c r="AY330" s="19">
        <v>5918.32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11368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174252.07</v>
      </c>
      <c r="AY333" s="19">
        <v>227678.52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146069.93</v>
      </c>
      <c r="AY335" s="19">
        <v>59697.27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372491.12</v>
      </c>
      <c r="AY336" s="19">
        <v>955078.68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2320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0</v>
      </c>
      <c r="AY338" s="16">
        <f>SUM(AY339:AY345)</f>
        <v>22022.6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0</v>
      </c>
      <c r="AY339" s="19">
        <v>22022.6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20263.98</v>
      </c>
      <c r="AY346" s="16">
        <f>SUM(AY347:AY355)</f>
        <v>85251.58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4275.7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2481</v>
      </c>
      <c r="AY348" s="19">
        <v>6264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13507.28</v>
      </c>
      <c r="AY351" s="19">
        <v>78853.58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134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90892.1</v>
      </c>
      <c r="AY356" s="16">
        <f>SUM(AY357:AY361)</f>
        <v>372831.88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1500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90892.1</v>
      </c>
      <c r="AY358" s="19">
        <v>371331.88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1140543.75</v>
      </c>
      <c r="AY362" s="16">
        <f>SUM(AY363:AY371)</f>
        <v>790622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1140543.75</v>
      </c>
      <c r="AY364" s="19">
        <v>790622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1065403.51</v>
      </c>
      <c r="AY372" s="12">
        <f>AY373+AY385+AY391+AY403+AY416+AY423+AY433+AY436+AY447</f>
        <v>1409563.88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843033.71</v>
      </c>
      <c r="AY385" s="14">
        <f>AY386+AY390</f>
        <v>1164500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810333.33</v>
      </c>
      <c r="AY386" s="16">
        <f>SUM(AY387:AY389)</f>
        <v>1164500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810333.33</v>
      </c>
      <c r="AY387" s="19">
        <v>1164500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32700.38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92692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92692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92692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30000</v>
      </c>
      <c r="AY403" s="14">
        <f>AY404+AY406+AY408+AY414</f>
        <v>36950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30000</v>
      </c>
      <c r="AY404" s="16">
        <f>SUM(AY405)</f>
        <v>36950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30000</v>
      </c>
      <c r="AY405" s="19">
        <v>36950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0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192369.8</v>
      </c>
      <c r="AY416" s="14">
        <f>AY417+AY419+AY421</f>
        <v>115421.88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192369.8</v>
      </c>
      <c r="AY417" s="16">
        <f>SUM(AY418)</f>
        <v>115421.88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192369.8</v>
      </c>
      <c r="AY418" s="19">
        <v>115421.88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5933491.0599999996</v>
      </c>
      <c r="AY453" s="12">
        <f>AY454+AY463+AY471</f>
        <v>5769486.4199999999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5933491.0599999996</v>
      </c>
      <c r="AY471" s="14">
        <f>AY472+AY474</f>
        <v>5769486.4199999999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5933491.0599999996</v>
      </c>
      <c r="AY474" s="16">
        <f>SUM(AY475:AY476)</f>
        <v>5769486.4199999999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5933491.0599999996</v>
      </c>
      <c r="AY476" s="19">
        <v>5769486.4199999999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300955.8</v>
      </c>
      <c r="AY477" s="12">
        <f>AY478+AY489+AY494+AY499+AY502</f>
        <v>804895.22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300955.8</v>
      </c>
      <c r="AY478" s="14">
        <f>AY479+AY483</f>
        <v>804895.22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300955.8</v>
      </c>
      <c r="AY479" s="16">
        <f>SUM(AY480:AY482)</f>
        <v>804895.22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300955.8</v>
      </c>
      <c r="AY480" s="19">
        <v>804895.22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23860190.079999998</v>
      </c>
      <c r="AY543" s="29">
        <f>AY186+AY372+AY453+AY477+AY507+AY540</f>
        <v>39830177.169999994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10137902.68</v>
      </c>
      <c r="AY544" s="30">
        <f>AY184-AY543</f>
        <v>3916364.0500000045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F7nQZu9gJid9g3WwZ/N9Sv2JlA3ytMAiKGxbzkaUYmF1bjxbRmj3JhG8/in2+GqcS0p5TcPXc6mCa2Fk+kWMJA==" saltValue="sTG41ghsYOooBkuUz2gNl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2020-12-02T19:47:29Z</cp:lastPrinted>
  <dcterms:created xsi:type="dcterms:W3CDTF">2020-01-21T01:41:42Z</dcterms:created>
  <dcterms:modified xsi:type="dcterms:W3CDTF">2021-09-06T01:42:50Z</dcterms:modified>
</cp:coreProperties>
</file>